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1840" windowHeight="9630"/>
  </bookViews>
  <sheets>
    <sheet name="调整详细表" sheetId="1" r:id="rId1"/>
    <sheet name="Sheet3" sheetId="3" r:id="rId2"/>
  </sheets>
  <definedNames>
    <definedName name="_xlnm.Print_Area" localSheetId="0">调整详细表!$A$1:$J$47</definedName>
    <definedName name="_xlnm.Print_Titles" localSheetId="0">调整详细表!$23:$24</definedName>
  </definedNames>
  <calcPr calcId="124519"/>
</workbook>
</file>

<file path=xl/calcChain.xml><?xml version="1.0" encoding="utf-8"?>
<calcChain xmlns="http://schemas.openxmlformats.org/spreadsheetml/2006/main">
  <c r="G44" i="1"/>
  <c r="F44"/>
  <c r="G18"/>
  <c r="F18"/>
  <c r="G26"/>
  <c r="G25" s="1"/>
  <c r="C25"/>
  <c r="C5"/>
  <c r="G6"/>
  <c r="G5"/>
  <c r="F6"/>
  <c r="F5" s="1"/>
  <c r="F26"/>
  <c r="F25" s="1"/>
  <c r="F38"/>
  <c r="G38"/>
  <c r="G14"/>
  <c r="F14"/>
</calcChain>
</file>

<file path=xl/sharedStrings.xml><?xml version="1.0" encoding="utf-8"?>
<sst xmlns="http://schemas.openxmlformats.org/spreadsheetml/2006/main" count="247" uniqueCount="188">
  <si>
    <t>序号</t>
  </si>
  <si>
    <t>项目名称</t>
  </si>
  <si>
    <t>建设起止年限</t>
  </si>
  <si>
    <t>调整原因</t>
    <phoneticPr fontId="2" type="noConversion"/>
  </si>
  <si>
    <t>一</t>
    <phoneticPr fontId="1" type="noConversion"/>
  </si>
  <si>
    <t>二</t>
    <phoneticPr fontId="1" type="noConversion"/>
  </si>
  <si>
    <t>三</t>
    <phoneticPr fontId="1" type="noConversion"/>
  </si>
  <si>
    <t xml:space="preserve">建设规模               </t>
    <phoneticPr fontId="1" type="noConversion"/>
  </si>
  <si>
    <t>计划总投资   （万元、万美元）</t>
    <phoneticPr fontId="2" type="noConversion"/>
  </si>
  <si>
    <r>
      <t>201</t>
    </r>
    <r>
      <rPr>
        <b/>
        <sz val="10"/>
        <rFont val="宋体"/>
        <family val="3"/>
        <charset val="134"/>
      </rPr>
      <t>8</t>
    </r>
    <r>
      <rPr>
        <b/>
        <sz val="10"/>
        <rFont val="宋体"/>
        <family val="3"/>
        <charset val="134"/>
      </rPr>
      <t>年计划投资（万元、万美元）</t>
    </r>
    <phoneticPr fontId="1" type="noConversion"/>
  </si>
  <si>
    <t>当前进展情况</t>
    <phoneticPr fontId="1" type="noConversion"/>
  </si>
  <si>
    <t>计划总投资   （万元、万美元）</t>
    <phoneticPr fontId="2" type="noConversion"/>
  </si>
  <si>
    <t>建设规模及内容</t>
    <phoneticPr fontId="1" type="noConversion"/>
  </si>
  <si>
    <t>长春化工铜箔三期</t>
  </si>
  <si>
    <t>新增36000吨铜箔</t>
  </si>
  <si>
    <t>扩建</t>
    <phoneticPr fontId="2" type="noConversion"/>
  </si>
  <si>
    <t>2018.06-2020.12</t>
    <phoneticPr fontId="2" type="noConversion"/>
  </si>
  <si>
    <t>投资方计划调整，项目延后</t>
    <phoneticPr fontId="2" type="noConversion"/>
  </si>
  <si>
    <t>江苏裕嘉涂料化工有限公司年产5万吨先进功能多用途涂料项目</t>
  </si>
  <si>
    <t>年产5万吨先进功能多用途涂料及配套工程项目</t>
  </si>
  <si>
    <t>新建</t>
    <phoneticPr fontId="2" type="noConversion"/>
  </si>
  <si>
    <t>2018.07-2019.12</t>
    <phoneticPr fontId="2" type="noConversion"/>
  </si>
  <si>
    <t>长江岸线1公里范围内停批化工项目</t>
    <phoneticPr fontId="2" type="noConversion"/>
  </si>
  <si>
    <t>综研化学（常熟）有限公司</t>
    <phoneticPr fontId="2" type="noConversion"/>
  </si>
  <si>
    <t>年产1800吨高分子超微粉体、20000吨功能性树脂生产项目</t>
  </si>
  <si>
    <t>新建</t>
  </si>
  <si>
    <t>2018.11-2019.12</t>
    <phoneticPr fontId="2" type="noConversion"/>
  </si>
  <si>
    <t>企业放弃投资</t>
    <phoneticPr fontId="2" type="noConversion"/>
  </si>
  <si>
    <t>工业外资合计（万美元）</t>
    <phoneticPr fontId="1" type="noConversion"/>
  </si>
  <si>
    <t>世伟洛克（中国）流体系统科技有限公司二期项目</t>
  </si>
  <si>
    <t>年产高纯净度流体产品950万件</t>
  </si>
  <si>
    <t>2018.09-2019.09</t>
  </si>
  <si>
    <t>土建完成过半</t>
    <phoneticPr fontId="2" type="noConversion"/>
  </si>
  <si>
    <t>土地取得，规划完成，施工许可预计9月取得，9月开工</t>
    <phoneticPr fontId="2" type="noConversion"/>
  </si>
  <si>
    <t>常熟美桥汽车传动系统制造技术有限公司四期</t>
  </si>
  <si>
    <t>年产变速箱用铝制阀体500万件</t>
  </si>
  <si>
    <t>2018.08-2019.07</t>
  </si>
  <si>
    <t>土地取得，规划完成，施工许可预计8月初，8月开工</t>
    <phoneticPr fontId="2" type="noConversion"/>
  </si>
  <si>
    <t>芬欧汇川（中国）有限公司切纸扩建及3号纸机技改</t>
  </si>
  <si>
    <t>技改</t>
    <phoneticPr fontId="2" type="noConversion"/>
  </si>
  <si>
    <t>2018.07-2019.10</t>
  </si>
  <si>
    <t>切纸扩建完成，3号纸机技改开工</t>
    <phoneticPr fontId="2" type="noConversion"/>
  </si>
  <si>
    <t>切纸扩建设备安装，3号纸机技改设计基本完成</t>
    <phoneticPr fontId="2" type="noConversion"/>
  </si>
  <si>
    <t>永和精细化工（常熟）有限公司迁扩建项目</t>
  </si>
  <si>
    <t>新增用地约38亩，建设年产10000吨发泡剂、1200吨二-(苯磺酰肼）醚、4000吨母粒项目</t>
    <phoneticPr fontId="2" type="noConversion"/>
  </si>
  <si>
    <t>2018.10-2019.12</t>
  </si>
  <si>
    <t>基础施工完成</t>
    <phoneticPr fontId="2" type="noConversion"/>
  </si>
  <si>
    <t>土地已摘牌，因安监要求设计规范变更为石化规，部分设计正在修改，计划10月份开工</t>
    <phoneticPr fontId="2" type="noConversion"/>
  </si>
  <si>
    <t>旭化成塑料(常熟)有限公司</t>
  </si>
  <si>
    <t>新建年产68000T塑料着色及改性项目</t>
  </si>
  <si>
    <t>2018.12-2019.12</t>
    <phoneticPr fontId="2" type="noConversion"/>
  </si>
  <si>
    <t>桩基工程开工</t>
    <phoneticPr fontId="2" type="noConversion"/>
  </si>
  <si>
    <t>项目已取得环评批文，安评准备评审，土地准备挂牌</t>
    <phoneticPr fontId="2" type="noConversion"/>
  </si>
  <si>
    <t>工业内资（万元）</t>
    <phoneticPr fontId="1" type="noConversion"/>
  </si>
  <si>
    <t>江苏三禾药业有限公司</t>
  </si>
  <si>
    <t>2018.6-2019.6</t>
  </si>
  <si>
    <t>常熟隽安光电标识科技有限公司</t>
  </si>
  <si>
    <t>苏州禾盈汽车科技有限公司</t>
  </si>
  <si>
    <t>2018.5-2019.5</t>
  </si>
  <si>
    <t xml:space="preserve">2018.08-2019.12 </t>
  </si>
  <si>
    <t>波司登股份有限公司</t>
  </si>
  <si>
    <t>医药中间体及原料药生产项目。年产13121吨医药中间体及原料药</t>
  </si>
  <si>
    <t>新开</t>
  </si>
  <si>
    <t>土地问题</t>
  </si>
  <si>
    <t>汽车用标牌项目。新增建筑面积约13000平方米，达产后年产909套汽车标识、标牌和50套银行标识、标牌</t>
  </si>
  <si>
    <t>土地会审未过</t>
  </si>
  <si>
    <t>汽车配件项目。新增建筑面积约20000平方米，达产后年产隔音吸声缓冲垫40万套、轻质玻纤热塑片（LWRT）140万平方米、风道产品40万套及发动机防护板10万套</t>
  </si>
  <si>
    <t>江苏润山精密机械科技有限公司</t>
  </si>
  <si>
    <t>电脑针织提花机生产项目。年增产电脑针织提花机800套</t>
  </si>
  <si>
    <t>企业对项目推进工作较迟缓</t>
  </si>
  <si>
    <t>莲南汽车附件（苏州）有限公司</t>
  </si>
  <si>
    <t>新建汽车燃油分配管生产项目。新增用地约27亩，新建3万平方米，年产燃油分配管620万套</t>
  </si>
  <si>
    <t>根据专家意见，项目存在较大安全风险，项目终止</t>
  </si>
  <si>
    <t>新建配送中心项目。新建波司登配送中心二期项目</t>
  </si>
  <si>
    <t>2018.6-2019.12</t>
  </si>
  <si>
    <t>公司内部原因，暂缓启动物流配送中心二期项目</t>
  </si>
  <si>
    <t>苏州东制高科汽车电子有限公司</t>
  </si>
  <si>
    <t>新建车用塑料模具及车用塑料汽配件项目。批租土地37亩，建设厂房，购置相关设备，年产汽车发动机电磁控制阀20万套、车用塑料零部件300万套、注塑模具250套</t>
  </si>
  <si>
    <t>2018.8-2019.8</t>
  </si>
  <si>
    <t>该项目年内无法开工</t>
  </si>
  <si>
    <t>服务业（万元）</t>
    <phoneticPr fontId="1" type="noConversion"/>
  </si>
  <si>
    <t>2018.11-2019.12</t>
  </si>
  <si>
    <t>完成桩基工程</t>
  </si>
  <si>
    <t>恒熙仓储（常熟）有限公司</t>
  </si>
  <si>
    <t>为捷豹路虎提供第三方零部件仓储</t>
  </si>
  <si>
    <t>2018.9-2019.12</t>
  </si>
  <si>
    <t>一期3.6万平方米基础完成，上部开始施工</t>
  </si>
  <si>
    <t>土地已摘牌，设计中</t>
  </si>
  <si>
    <t>常熟浦发第二热电能源有限公司</t>
  </si>
  <si>
    <t>浦发热电垃圾焚烧发电扩建项目</t>
  </si>
  <si>
    <t>2018.1-2019.6</t>
  </si>
  <si>
    <t>土建基本完成，设备安装</t>
  </si>
  <si>
    <t>基础基本完成，上部土建</t>
  </si>
  <si>
    <t>常熟晨风泛佳亚麻纺织有限公司</t>
  </si>
  <si>
    <t>新建生产车间项目。建设18000平方米厂房，增加配套生产设备</t>
  </si>
  <si>
    <t>2018.9-2019.1</t>
  </si>
  <si>
    <t>主体基本完工</t>
  </si>
  <si>
    <t>规划许可证已领取，正在审图，争取8月下旬领取施工许可证</t>
  </si>
  <si>
    <t>常熟嘉禾新型建材有限公司</t>
  </si>
  <si>
    <t>智能制造工场高标准厂房，利用土地63.52亩，建造标准厂房26000平方米</t>
  </si>
  <si>
    <t>2018.10-2019.10</t>
  </si>
  <si>
    <t>完成基础工程</t>
  </si>
  <si>
    <t>正在办理施工许可证</t>
  </si>
  <si>
    <t>常熟橡胶有限公司</t>
  </si>
  <si>
    <t>利用土地33亩，新建标准厂房20000平米、宿舍楼8000平方米</t>
  </si>
  <si>
    <t>正在规划局办理规划方案审批。</t>
  </si>
  <si>
    <t>苏州港湾纺织有限公司</t>
  </si>
  <si>
    <t>利用土地17亩，新建标准厂房24000平方米</t>
  </si>
  <si>
    <t>2018.9-2019.4</t>
  </si>
  <si>
    <t>主体工程完成</t>
  </si>
  <si>
    <t>常熟市成龙纺织有限公司</t>
  </si>
  <si>
    <t>新建针纺织品加工项目，建设生产车间23500平方米，购置相关设备，年加工针纺织品4000吨</t>
  </si>
  <si>
    <t>正在规划局办理规划方案审批</t>
  </si>
  <si>
    <t>高雅玻璃（苏州）有限公司</t>
  </si>
  <si>
    <t>新建日化、药用玻璃包装容器生产项目。新建建筑5万㎡，年产高端化妆品瓶、药用玻璃瓶4万吨</t>
  </si>
  <si>
    <t>规划许可证申报中</t>
  </si>
  <si>
    <t>苏州腾晖光伏技术有限公司</t>
  </si>
  <si>
    <t>2018.1-2018.12</t>
  </si>
  <si>
    <t>项目完成</t>
  </si>
  <si>
    <t>车间内部改造基本完成，部分设备到位</t>
  </si>
  <si>
    <t>原谷科技（常熟）有限公司</t>
  </si>
  <si>
    <t>新建车用塑料精密零部件、精密塑料模具项目。批租土地25亩，建设厂房，购置相关设备，年产车用塑料精密零部件9000万件、精密塑料模具100套</t>
  </si>
  <si>
    <t>开工建设</t>
  </si>
  <si>
    <t>土地已摘牌，准备规划报建</t>
  </si>
  <si>
    <t>常熟皓悦包装材料有限公司</t>
  </si>
  <si>
    <t>新建重型包装材料项目。盘活存量土地30亩，建设厂房28000平方米，购置相关设备，年产重型包装材料9万吨</t>
  </si>
  <si>
    <t>2018.11-2019.10</t>
  </si>
  <si>
    <t>完成设备订购，正在进行规划审查</t>
  </si>
  <si>
    <t>工业内资（万元）</t>
    <phoneticPr fontId="1" type="noConversion"/>
  </si>
  <si>
    <t>时尚产业大楼（原赛伯乐大电商服务中心）</t>
  </si>
  <si>
    <t>建筑面积2万平方米（目前为过渡阶段）</t>
  </si>
  <si>
    <t>与赛伯乐的合作项目取消</t>
  </si>
  <si>
    <t>展览中心</t>
  </si>
  <si>
    <t>对会展中心进行提升性改造，完善会展功能</t>
  </si>
  <si>
    <t>暂缓实施，资金未落实</t>
  </si>
  <si>
    <t>智敏智能综合体</t>
  </si>
  <si>
    <t>一期完工，二期开工</t>
  </si>
  <si>
    <t>二期规划方案已确定，正在做设计方案</t>
  </si>
  <si>
    <t>宝利广场二期（嘉茂大厦）</t>
  </si>
  <si>
    <t>商业面积4168平方米，地下车库7748平方米</t>
  </si>
  <si>
    <t>2018.2-2020.06</t>
  </si>
  <si>
    <t>主体完成30%</t>
  </si>
  <si>
    <t>地下室基础施工</t>
  </si>
  <si>
    <t>项目总建筑面积2.4万平方米，二期新建面积1.4万平方米，设品牌展厅和自动化柔性快反生产线。</t>
  </si>
  <si>
    <t>2018.1-2019.12</t>
  </si>
  <si>
    <t>建设起止年限</t>
    <phoneticPr fontId="1" type="noConversion"/>
  </si>
  <si>
    <t>2018.1-2019.11</t>
  </si>
  <si>
    <t>新建</t>
    <phoneticPr fontId="1" type="noConversion"/>
  </si>
  <si>
    <t>2018.6-2018.9</t>
  </si>
  <si>
    <t>服务业合计（万元）</t>
    <phoneticPr fontId="1" type="noConversion"/>
  </si>
  <si>
    <t>调入项目合计</t>
    <phoneticPr fontId="1" type="noConversion"/>
  </si>
  <si>
    <t>调出项目合计</t>
    <phoneticPr fontId="1" type="noConversion"/>
  </si>
  <si>
    <t>经开区</t>
  </si>
  <si>
    <t>经开区</t>
    <phoneticPr fontId="1" type="noConversion"/>
  </si>
  <si>
    <t>梅李镇</t>
  </si>
  <si>
    <t>梅李镇</t>
    <phoneticPr fontId="1" type="noConversion"/>
  </si>
  <si>
    <t>沙家浜镇</t>
  </si>
  <si>
    <t>沙家浜镇</t>
    <phoneticPr fontId="1" type="noConversion"/>
  </si>
  <si>
    <t>古里镇</t>
  </si>
  <si>
    <t>古里镇</t>
    <phoneticPr fontId="1" type="noConversion"/>
  </si>
  <si>
    <t>董浜镇</t>
  </si>
  <si>
    <t>董浜镇</t>
    <phoneticPr fontId="1" type="noConversion"/>
  </si>
  <si>
    <t>经开区</t>
    <phoneticPr fontId="2" type="noConversion"/>
  </si>
  <si>
    <t>海虞镇</t>
    <phoneticPr fontId="2" type="noConversion"/>
  </si>
  <si>
    <t>莫城街道</t>
    <phoneticPr fontId="2" type="noConversion"/>
  </si>
  <si>
    <t>2018年计划</t>
    <phoneticPr fontId="2" type="noConversion"/>
  </si>
  <si>
    <t>2018年计划投资</t>
    <phoneticPr fontId="1" type="noConversion"/>
  </si>
  <si>
    <t>计划到2018年年底形象进度目标</t>
    <phoneticPr fontId="1" type="noConversion"/>
  </si>
  <si>
    <t>经开区</t>
    <phoneticPr fontId="2" type="noConversion"/>
  </si>
  <si>
    <t>建设性质</t>
    <phoneticPr fontId="1" type="noConversion"/>
  </si>
  <si>
    <t>华益药物研究院</t>
  </si>
  <si>
    <t>分子影像研究、药代动力学、药效学等研究合作平台</t>
  </si>
  <si>
    <t>2018.4-2019.6</t>
  </si>
  <si>
    <t>企业原因项目不确定，可能放弃或延后。</t>
  </si>
  <si>
    <t>所属板块</t>
    <phoneticPr fontId="2" type="noConversion"/>
  </si>
  <si>
    <t>所属板块</t>
    <phoneticPr fontId="1" type="noConversion"/>
  </si>
  <si>
    <t>建设性质（新建、改扩建、技术改造）</t>
    <phoneticPr fontId="1" type="noConversion"/>
  </si>
  <si>
    <t>高效太阳能电池及组件生产线智能化改造项目。淘汰部分旧设备，购置各类新设备120台套，其它公辅实施作适应性调整，对高效太阳能电池及组件生产车间进行智能化、绿色化改造。</t>
    <phoneticPr fontId="2" type="noConversion"/>
  </si>
  <si>
    <t>技改</t>
    <phoneticPr fontId="2" type="noConversion"/>
  </si>
  <si>
    <t>增加A4纸裁切设备，年裁切13万吨；对3号纸机进行技术改造，实现未涂布纸和涂布纸共线生产</t>
    <phoneticPr fontId="2" type="noConversion"/>
  </si>
  <si>
    <t>海虞镇</t>
    <phoneticPr fontId="2" type="noConversion"/>
  </si>
  <si>
    <t>新材料产业园创新服务平台建设项目</t>
  </si>
  <si>
    <t>阿科玛高分子氟材料检测、改性研发服务中心，大金氟材料检测研究服务中心、富士莱医药研发、测试服务中心。</t>
  </si>
  <si>
    <t>2018.5-2019.12</t>
  </si>
  <si>
    <t>阿科玛高分子氟材料检测、改性研发服务中心已开工建设，基本竣工；大金氟材料检测研究服务中心正在环评工作；富士莱医药研发、测试服务中心正在环评工作</t>
    <phoneticPr fontId="2" type="noConversion"/>
  </si>
  <si>
    <t>阿科玛高分子氟材料检测、改性研发服务中心竣工投用；大金氟材料检测研究服务中心通过环评审核，开始相关报建手续；富士莱医药完成环评报告，通过评审</t>
    <phoneticPr fontId="2" type="noConversion"/>
  </si>
  <si>
    <t>2018市级重点产业项目计划调整汇总表（调入或新增）</t>
    <phoneticPr fontId="2" type="noConversion"/>
  </si>
  <si>
    <t>2018市级重点产业项目计划调整汇总表（调出）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</si>
</sst>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8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2"/>
      <name val="Times New Roman"/>
      <family val="1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20"/>
      <color indexed="8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2" fillId="0" borderId="0">
      <alignment vertical="center"/>
    </xf>
    <xf numFmtId="0" fontId="13" fillId="0" borderId="0"/>
    <xf numFmtId="0" fontId="4" fillId="0" borderId="0"/>
    <xf numFmtId="0" fontId="4" fillId="0" borderId="0">
      <alignment vertical="center"/>
    </xf>
    <xf numFmtId="0" fontId="7" fillId="0" borderId="0"/>
    <xf numFmtId="0" fontId="4" fillId="0" borderId="0">
      <alignment vertical="center"/>
    </xf>
  </cellStyleXfs>
  <cellXfs count="47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5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5" fillId="0" borderId="0" xfId="0" applyFont="1">
      <alignment vertical="center"/>
    </xf>
    <xf numFmtId="0" fontId="10" fillId="0" borderId="1" xfId="5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3" fillId="0" borderId="1" xfId="6" applyFont="1" applyFill="1" applyBorder="1" applyAlignment="1">
      <alignment horizontal="center" vertical="center" wrapText="1"/>
    </xf>
    <xf numFmtId="0" fontId="9" fillId="0" borderId="1" xfId="6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1" xfId="5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5" fillId="2" borderId="0" xfId="0" applyFont="1" applyFill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6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>
      <alignment horizontal="center" vertical="center"/>
    </xf>
    <xf numFmtId="176" fontId="10" fillId="0" borderId="1" xfId="4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6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176" fontId="9" fillId="2" borderId="1" xfId="4" applyNumberFormat="1" applyFont="1" applyFill="1" applyBorder="1" applyAlignment="1">
      <alignment horizontal="center" vertical="center" wrapText="1"/>
    </xf>
    <xf numFmtId="0" fontId="9" fillId="2" borderId="1" xfId="6" applyFon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0" xfId="0" applyFont="1" applyFill="1">
      <alignment vertical="center"/>
    </xf>
    <xf numFmtId="0" fontId="10" fillId="2" borderId="1" xfId="6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6" applyFont="1" applyFill="1" applyBorder="1" applyAlignment="1">
      <alignment horizontal="center" vertical="center" wrapText="1"/>
    </xf>
    <xf numFmtId="0" fontId="9" fillId="0" borderId="1" xfId="6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</cellXfs>
  <cellStyles count="7">
    <cellStyle name="常规" xfId="0" builtinId="0"/>
    <cellStyle name="常规 2" xfId="1"/>
    <cellStyle name="常规 2 11" xfId="2"/>
    <cellStyle name="常规 3" xfId="3"/>
    <cellStyle name="常规_2015年市重点建设项目投资计划申报表（空白）" xfId="4"/>
    <cellStyle name="常规_Sheet1" xfId="5"/>
    <cellStyle name="常规_Sheet1_1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43D16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9"/>
  <sheetViews>
    <sheetView tabSelected="1" view="pageBreakPreview" zoomScaleSheetLayoutView="100" workbookViewId="0">
      <selection activeCell="B30" sqref="B30"/>
    </sheetView>
  </sheetViews>
  <sheetFormatPr defaultColWidth="6.25" defaultRowHeight="13.5"/>
  <cols>
    <col min="1" max="1" width="6.25" customWidth="1"/>
    <col min="2" max="2" width="24.5" customWidth="1"/>
    <col min="3" max="3" width="33.5" customWidth="1"/>
    <col min="4" max="4" width="11" customWidth="1"/>
    <col min="5" max="5" width="14.875" customWidth="1"/>
    <col min="6" max="6" width="15" customWidth="1"/>
    <col min="7" max="7" width="16.5" customWidth="1"/>
    <col min="8" max="8" width="19.75" customWidth="1"/>
    <col min="9" max="9" width="14.125" customWidth="1"/>
    <col min="10" max="255" width="9" customWidth="1"/>
  </cols>
  <sheetData>
    <row r="1" spans="1:10" ht="13.5" customHeight="1">
      <c r="A1" s="39" t="s">
        <v>187</v>
      </c>
      <c r="B1" s="39"/>
      <c r="C1" s="39"/>
      <c r="D1" s="39"/>
      <c r="E1" s="39"/>
      <c r="F1" s="39"/>
      <c r="G1" s="39"/>
      <c r="H1" s="39"/>
      <c r="I1" s="39"/>
    </row>
    <row r="2" spans="1:10" ht="21.75" customHeight="1">
      <c r="A2" s="40"/>
      <c r="B2" s="40"/>
      <c r="C2" s="40"/>
      <c r="D2" s="40"/>
      <c r="E2" s="40"/>
      <c r="F2" s="40"/>
      <c r="G2" s="40"/>
      <c r="H2" s="40"/>
      <c r="I2" s="40"/>
    </row>
    <row r="3" spans="1:10" ht="26.25" customHeight="1">
      <c r="A3" s="42" t="s">
        <v>0</v>
      </c>
      <c r="B3" s="43" t="s">
        <v>1</v>
      </c>
      <c r="C3" s="43" t="s">
        <v>7</v>
      </c>
      <c r="D3" s="44" t="s">
        <v>169</v>
      </c>
      <c r="E3" s="43" t="s">
        <v>2</v>
      </c>
      <c r="F3" s="43" t="s">
        <v>8</v>
      </c>
      <c r="G3" s="44" t="s">
        <v>9</v>
      </c>
      <c r="H3" s="43" t="s">
        <v>3</v>
      </c>
      <c r="I3" s="43" t="s">
        <v>174</v>
      </c>
    </row>
    <row r="4" spans="1:10" ht="13.5" customHeight="1">
      <c r="A4" s="42"/>
      <c r="B4" s="43"/>
      <c r="C4" s="43"/>
      <c r="D4" s="43"/>
      <c r="E4" s="43"/>
      <c r="F4" s="43"/>
      <c r="G4" s="43"/>
      <c r="H4" s="43"/>
      <c r="I4" s="43"/>
    </row>
    <row r="5" spans="1:10" ht="34.5" customHeight="1">
      <c r="A5" s="41" t="s">
        <v>151</v>
      </c>
      <c r="B5" s="42"/>
      <c r="C5" s="11">
        <f>C6+C14+C18</f>
        <v>13</v>
      </c>
      <c r="D5" s="11"/>
      <c r="E5" s="11"/>
      <c r="F5" s="11">
        <f>F6+F18+F14*6.5</f>
        <v>428124</v>
      </c>
      <c r="G5" s="11">
        <f>G6+G18+G14*6.5</f>
        <v>120750</v>
      </c>
      <c r="H5" s="11"/>
      <c r="I5" s="7"/>
    </row>
    <row r="6" spans="1:10" s="30" customFormat="1" ht="27" customHeight="1">
      <c r="A6" s="28" t="s">
        <v>4</v>
      </c>
      <c r="B6" s="32" t="s">
        <v>53</v>
      </c>
      <c r="C6" s="29">
        <v>7</v>
      </c>
      <c r="D6" s="29"/>
      <c r="E6" s="29"/>
      <c r="F6" s="29">
        <f>SUM(F7:F13)</f>
        <v>129004</v>
      </c>
      <c r="G6" s="29">
        <f>SUM(G7:G13)</f>
        <v>56000</v>
      </c>
      <c r="H6" s="29"/>
      <c r="I6" s="34"/>
      <c r="J6" s="27"/>
    </row>
    <row r="7" spans="1:10" ht="36.75" customHeight="1">
      <c r="A7" s="10">
        <v>1</v>
      </c>
      <c r="B7" s="20" t="s">
        <v>54</v>
      </c>
      <c r="C7" s="9" t="s">
        <v>61</v>
      </c>
      <c r="D7" s="10" t="s">
        <v>62</v>
      </c>
      <c r="E7" s="9" t="s">
        <v>55</v>
      </c>
      <c r="F7" s="1">
        <v>28004</v>
      </c>
      <c r="G7" s="1">
        <v>15000</v>
      </c>
      <c r="H7" s="9" t="s">
        <v>63</v>
      </c>
      <c r="I7" s="9" t="s">
        <v>153</v>
      </c>
      <c r="J7" s="27"/>
    </row>
    <row r="8" spans="1:10" ht="43.5" customHeight="1">
      <c r="A8" s="10">
        <v>2</v>
      </c>
      <c r="B8" s="20" t="s">
        <v>56</v>
      </c>
      <c r="C8" s="9" t="s">
        <v>64</v>
      </c>
      <c r="D8" s="10" t="s">
        <v>62</v>
      </c>
      <c r="E8" s="9" t="s">
        <v>55</v>
      </c>
      <c r="F8" s="1">
        <v>13000</v>
      </c>
      <c r="G8" s="1">
        <v>8000</v>
      </c>
      <c r="H8" s="9" t="s">
        <v>65</v>
      </c>
      <c r="I8" s="9" t="s">
        <v>153</v>
      </c>
      <c r="J8" s="27"/>
    </row>
    <row r="9" spans="1:10" ht="56.25" customHeight="1">
      <c r="A9" s="10">
        <v>3</v>
      </c>
      <c r="B9" s="20" t="s">
        <v>57</v>
      </c>
      <c r="C9" s="9" t="s">
        <v>66</v>
      </c>
      <c r="D9" s="10" t="s">
        <v>62</v>
      </c>
      <c r="E9" s="9" t="s">
        <v>55</v>
      </c>
      <c r="F9" s="1">
        <v>20000</v>
      </c>
      <c r="G9" s="1">
        <v>10000</v>
      </c>
      <c r="H9" s="9" t="s">
        <v>65</v>
      </c>
      <c r="I9" s="9" t="s">
        <v>153</v>
      </c>
      <c r="J9" s="27"/>
    </row>
    <row r="10" spans="1:10" ht="36.75" customHeight="1">
      <c r="A10" s="10">
        <v>5</v>
      </c>
      <c r="B10" s="20" t="s">
        <v>67</v>
      </c>
      <c r="C10" s="9" t="s">
        <v>68</v>
      </c>
      <c r="D10" s="10" t="s">
        <v>62</v>
      </c>
      <c r="E10" s="9" t="s">
        <v>58</v>
      </c>
      <c r="F10" s="1">
        <v>10000</v>
      </c>
      <c r="G10" s="1">
        <v>5000</v>
      </c>
      <c r="H10" s="9" t="s">
        <v>69</v>
      </c>
      <c r="I10" s="9" t="s">
        <v>155</v>
      </c>
      <c r="J10" s="27"/>
    </row>
    <row r="11" spans="1:10" ht="40.5" customHeight="1">
      <c r="A11" s="10">
        <v>4</v>
      </c>
      <c r="B11" s="20" t="s">
        <v>70</v>
      </c>
      <c r="C11" s="9" t="s">
        <v>71</v>
      </c>
      <c r="D11" s="10" t="s">
        <v>62</v>
      </c>
      <c r="E11" s="9" t="s">
        <v>59</v>
      </c>
      <c r="F11" s="1">
        <v>12000</v>
      </c>
      <c r="G11" s="1">
        <v>3000</v>
      </c>
      <c r="H11" s="9" t="s">
        <v>72</v>
      </c>
      <c r="I11" s="9" t="s">
        <v>157</v>
      </c>
      <c r="J11" s="27"/>
    </row>
    <row r="12" spans="1:10" ht="37.5" customHeight="1">
      <c r="A12" s="10">
        <v>6</v>
      </c>
      <c r="B12" s="20" t="s">
        <v>60</v>
      </c>
      <c r="C12" s="9" t="s">
        <v>73</v>
      </c>
      <c r="D12" s="10" t="s">
        <v>62</v>
      </c>
      <c r="E12" s="9" t="s">
        <v>74</v>
      </c>
      <c r="F12" s="1">
        <v>30000</v>
      </c>
      <c r="G12" s="1">
        <v>5000</v>
      </c>
      <c r="H12" s="9" t="s">
        <v>75</v>
      </c>
      <c r="I12" s="9" t="s">
        <v>159</v>
      </c>
      <c r="J12" s="27"/>
    </row>
    <row r="13" spans="1:10" ht="58.5" customHeight="1">
      <c r="A13" s="10">
        <v>7</v>
      </c>
      <c r="B13" s="20" t="s">
        <v>76</v>
      </c>
      <c r="C13" s="9" t="s">
        <v>77</v>
      </c>
      <c r="D13" s="10" t="s">
        <v>62</v>
      </c>
      <c r="E13" s="9" t="s">
        <v>78</v>
      </c>
      <c r="F13" s="1">
        <v>16000</v>
      </c>
      <c r="G13" s="1">
        <v>10000</v>
      </c>
      <c r="H13" s="9" t="s">
        <v>79</v>
      </c>
      <c r="I13" s="9" t="s">
        <v>161</v>
      </c>
      <c r="J13" s="27"/>
    </row>
    <row r="14" spans="1:10" s="19" customFormat="1" ht="28.5" customHeight="1">
      <c r="A14" s="15" t="s">
        <v>5</v>
      </c>
      <c r="B14" s="16" t="s">
        <v>28</v>
      </c>
      <c r="C14" s="16">
        <v>3</v>
      </c>
      <c r="D14" s="15"/>
      <c r="E14" s="17"/>
      <c r="F14" s="15">
        <f>F15+F16+F17</f>
        <v>42480</v>
      </c>
      <c r="G14" s="15">
        <f>G15+G16+G17</f>
        <v>7500</v>
      </c>
      <c r="H14" s="18"/>
      <c r="I14" s="35"/>
      <c r="J14" s="36"/>
    </row>
    <row r="15" spans="1:10" s="8" customFormat="1" ht="32.25" customHeight="1">
      <c r="A15" s="1">
        <v>1</v>
      </c>
      <c r="B15" s="14" t="s">
        <v>13</v>
      </c>
      <c r="C15" s="14" t="s">
        <v>14</v>
      </c>
      <c r="D15" s="1" t="s">
        <v>15</v>
      </c>
      <c r="E15" s="2" t="s">
        <v>16</v>
      </c>
      <c r="F15" s="1">
        <v>29800</v>
      </c>
      <c r="G15" s="1">
        <v>5000</v>
      </c>
      <c r="H15" s="5" t="s">
        <v>17</v>
      </c>
      <c r="I15" s="1" t="s">
        <v>162</v>
      </c>
      <c r="J15" s="36"/>
    </row>
    <row r="16" spans="1:10" s="8" customFormat="1" ht="34.5" customHeight="1">
      <c r="A16" s="1">
        <v>2</v>
      </c>
      <c r="B16" s="14" t="s">
        <v>18</v>
      </c>
      <c r="C16" s="14" t="s">
        <v>19</v>
      </c>
      <c r="D16" s="1" t="s">
        <v>20</v>
      </c>
      <c r="E16" s="2" t="s">
        <v>21</v>
      </c>
      <c r="F16" s="1">
        <v>6800</v>
      </c>
      <c r="G16" s="1">
        <v>2000</v>
      </c>
      <c r="H16" s="5" t="s">
        <v>22</v>
      </c>
      <c r="I16" s="1" t="s">
        <v>162</v>
      </c>
      <c r="J16" s="36"/>
    </row>
    <row r="17" spans="1:10" s="8" customFormat="1" ht="34.5" customHeight="1">
      <c r="A17" s="1">
        <v>3</v>
      </c>
      <c r="B17" s="14" t="s">
        <v>23</v>
      </c>
      <c r="C17" s="14" t="s">
        <v>24</v>
      </c>
      <c r="D17" s="14" t="s">
        <v>25</v>
      </c>
      <c r="E17" s="2" t="s">
        <v>26</v>
      </c>
      <c r="F17" s="2">
        <v>5880</v>
      </c>
      <c r="G17" s="2">
        <v>500</v>
      </c>
      <c r="H17" s="5" t="s">
        <v>27</v>
      </c>
      <c r="I17" s="1" t="s">
        <v>163</v>
      </c>
    </row>
    <row r="18" spans="1:10" s="19" customFormat="1" ht="24" customHeight="1">
      <c r="A18" s="15" t="s">
        <v>6</v>
      </c>
      <c r="B18" s="16" t="s">
        <v>80</v>
      </c>
      <c r="C18" s="16">
        <v>3</v>
      </c>
      <c r="D18" s="15"/>
      <c r="E18" s="18"/>
      <c r="F18" s="31">
        <f>F19+F20+F21</f>
        <v>23000</v>
      </c>
      <c r="G18" s="31">
        <f>G19+G20+G21</f>
        <v>16000</v>
      </c>
      <c r="H18" s="16"/>
      <c r="I18" s="35"/>
      <c r="J18" s="36"/>
    </row>
    <row r="19" spans="1:10" s="8" customFormat="1" ht="31.5" customHeight="1">
      <c r="A19" s="10">
        <v>1</v>
      </c>
      <c r="B19" s="23" t="s">
        <v>129</v>
      </c>
      <c r="C19" s="23" t="s">
        <v>130</v>
      </c>
      <c r="D19" s="24" t="s">
        <v>147</v>
      </c>
      <c r="E19" s="20" t="s">
        <v>146</v>
      </c>
      <c r="F19" s="25">
        <v>10000</v>
      </c>
      <c r="G19" s="24">
        <v>6000</v>
      </c>
      <c r="H19" s="23" t="s">
        <v>131</v>
      </c>
      <c r="I19" s="23" t="s">
        <v>164</v>
      </c>
    </row>
    <row r="20" spans="1:10" s="8" customFormat="1" ht="31.5" customHeight="1">
      <c r="A20" s="10">
        <v>2</v>
      </c>
      <c r="B20" s="23" t="s">
        <v>132</v>
      </c>
      <c r="C20" s="23" t="s">
        <v>133</v>
      </c>
      <c r="D20" s="24" t="s">
        <v>147</v>
      </c>
      <c r="E20" s="20" t="s">
        <v>148</v>
      </c>
      <c r="F20" s="25">
        <v>5000</v>
      </c>
      <c r="G20" s="24">
        <v>5000</v>
      </c>
      <c r="H20" s="23" t="s">
        <v>134</v>
      </c>
      <c r="I20" s="23" t="s">
        <v>164</v>
      </c>
    </row>
    <row r="21" spans="1:10" ht="33.75" customHeight="1">
      <c r="A21" s="24">
        <v>3</v>
      </c>
      <c r="B21" s="23" t="s">
        <v>170</v>
      </c>
      <c r="C21" s="23" t="s">
        <v>171</v>
      </c>
      <c r="D21" s="23" t="s">
        <v>25</v>
      </c>
      <c r="E21" s="23" t="s">
        <v>172</v>
      </c>
      <c r="F21" s="23">
        <v>8000</v>
      </c>
      <c r="G21" s="23">
        <v>5000</v>
      </c>
      <c r="H21" s="23" t="s">
        <v>173</v>
      </c>
      <c r="I21" s="23" t="s">
        <v>163</v>
      </c>
    </row>
    <row r="22" spans="1:10" ht="33.75" customHeight="1">
      <c r="A22" s="46" t="s">
        <v>186</v>
      </c>
      <c r="B22" s="46"/>
      <c r="C22" s="46"/>
      <c r="D22" s="46"/>
      <c r="E22" s="46"/>
      <c r="F22" s="46"/>
      <c r="G22" s="46"/>
      <c r="H22" s="46"/>
      <c r="I22" s="46"/>
      <c r="J22" s="46"/>
    </row>
    <row r="23" spans="1:10" ht="25.5" customHeight="1">
      <c r="A23" s="41" t="s">
        <v>0</v>
      </c>
      <c r="B23" s="44" t="s">
        <v>1</v>
      </c>
      <c r="C23" s="44" t="s">
        <v>12</v>
      </c>
      <c r="D23" s="44" t="s">
        <v>176</v>
      </c>
      <c r="E23" s="44" t="s">
        <v>145</v>
      </c>
      <c r="F23" s="44" t="s">
        <v>11</v>
      </c>
      <c r="G23" s="44" t="s">
        <v>165</v>
      </c>
      <c r="H23" s="44"/>
      <c r="I23" s="45" t="s">
        <v>10</v>
      </c>
      <c r="J23" s="45" t="s">
        <v>175</v>
      </c>
    </row>
    <row r="24" spans="1:10" ht="39" customHeight="1">
      <c r="A24" s="41"/>
      <c r="B24" s="44"/>
      <c r="C24" s="44"/>
      <c r="D24" s="44"/>
      <c r="E24" s="44"/>
      <c r="F24" s="44"/>
      <c r="G24" s="12" t="s">
        <v>166</v>
      </c>
      <c r="H24" s="12" t="s">
        <v>167</v>
      </c>
      <c r="I24" s="45"/>
      <c r="J24" s="45"/>
    </row>
    <row r="25" spans="1:10" ht="30" customHeight="1">
      <c r="A25" s="41" t="s">
        <v>150</v>
      </c>
      <c r="B25" s="41"/>
      <c r="C25" s="12">
        <f>C26+C38+C44</f>
        <v>19</v>
      </c>
      <c r="D25" s="12"/>
      <c r="E25" s="12"/>
      <c r="F25" s="12">
        <f>F26+F44+F38*6.5</f>
        <v>393625</v>
      </c>
      <c r="G25" s="12">
        <f>G26+G44+G38*6.5</f>
        <v>140750</v>
      </c>
      <c r="H25" s="12"/>
      <c r="I25" s="13"/>
      <c r="J25" s="7"/>
    </row>
    <row r="26" spans="1:10" s="30" customFormat="1" ht="27.75" customHeight="1">
      <c r="A26" s="28" t="s">
        <v>4</v>
      </c>
      <c r="B26" s="32" t="s">
        <v>128</v>
      </c>
      <c r="C26" s="29">
        <v>11</v>
      </c>
      <c r="D26" s="29"/>
      <c r="E26" s="29"/>
      <c r="F26" s="29">
        <f>SUM(F27:F37)</f>
        <v>199500</v>
      </c>
      <c r="G26" s="29">
        <f>SUM(G27:G37)</f>
        <v>79000</v>
      </c>
      <c r="H26" s="29"/>
      <c r="I26" s="34"/>
      <c r="J26" s="33"/>
    </row>
    <row r="27" spans="1:10" ht="42" customHeight="1">
      <c r="A27" s="20">
        <v>1</v>
      </c>
      <c r="B27" s="21" t="s">
        <v>83</v>
      </c>
      <c r="C27" s="21" t="s">
        <v>84</v>
      </c>
      <c r="D27" s="21" t="s">
        <v>62</v>
      </c>
      <c r="E27" s="21" t="s">
        <v>85</v>
      </c>
      <c r="F27" s="21">
        <v>35000</v>
      </c>
      <c r="G27" s="21">
        <v>10000</v>
      </c>
      <c r="H27" s="21" t="s">
        <v>86</v>
      </c>
      <c r="I27" s="21" t="s">
        <v>87</v>
      </c>
      <c r="J27" s="21" t="s">
        <v>152</v>
      </c>
    </row>
    <row r="28" spans="1:10" ht="34.5" customHeight="1">
      <c r="A28" s="20">
        <v>2</v>
      </c>
      <c r="B28" s="21" t="s">
        <v>88</v>
      </c>
      <c r="C28" s="21" t="s">
        <v>89</v>
      </c>
      <c r="D28" s="21" t="s">
        <v>62</v>
      </c>
      <c r="E28" s="21" t="s">
        <v>90</v>
      </c>
      <c r="F28" s="21">
        <v>93500</v>
      </c>
      <c r="G28" s="21">
        <v>40000</v>
      </c>
      <c r="H28" s="21" t="s">
        <v>91</v>
      </c>
      <c r="I28" s="21" t="s">
        <v>92</v>
      </c>
      <c r="J28" s="21" t="s">
        <v>152</v>
      </c>
    </row>
    <row r="29" spans="1:10" ht="57" customHeight="1">
      <c r="A29" s="20">
        <v>3</v>
      </c>
      <c r="B29" s="21" t="s">
        <v>93</v>
      </c>
      <c r="C29" s="21" t="s">
        <v>94</v>
      </c>
      <c r="D29" s="21" t="s">
        <v>62</v>
      </c>
      <c r="E29" s="21" t="s">
        <v>95</v>
      </c>
      <c r="F29" s="21">
        <v>5000</v>
      </c>
      <c r="G29" s="21">
        <v>5000</v>
      </c>
      <c r="H29" s="21" t="s">
        <v>96</v>
      </c>
      <c r="I29" s="21" t="s">
        <v>97</v>
      </c>
      <c r="J29" s="21" t="s">
        <v>154</v>
      </c>
    </row>
    <row r="30" spans="1:10" ht="34.5" customHeight="1">
      <c r="A30" s="20">
        <v>4</v>
      </c>
      <c r="B30" s="21" t="s">
        <v>98</v>
      </c>
      <c r="C30" s="21" t="s">
        <v>99</v>
      </c>
      <c r="D30" s="21" t="s">
        <v>62</v>
      </c>
      <c r="E30" s="21" t="s">
        <v>100</v>
      </c>
      <c r="F30" s="21">
        <v>9000</v>
      </c>
      <c r="G30" s="21">
        <v>1000</v>
      </c>
      <c r="H30" s="21" t="s">
        <v>101</v>
      </c>
      <c r="I30" s="21" t="s">
        <v>102</v>
      </c>
      <c r="J30" s="21" t="s">
        <v>158</v>
      </c>
    </row>
    <row r="31" spans="1:10" ht="34.5" customHeight="1">
      <c r="A31" s="20">
        <v>5</v>
      </c>
      <c r="B31" s="21" t="s">
        <v>103</v>
      </c>
      <c r="C31" s="21" t="s">
        <v>104</v>
      </c>
      <c r="D31" s="21" t="s">
        <v>62</v>
      </c>
      <c r="E31" s="21" t="s">
        <v>100</v>
      </c>
      <c r="F31" s="21">
        <v>9000</v>
      </c>
      <c r="G31" s="21">
        <v>1000</v>
      </c>
      <c r="H31" s="21" t="s">
        <v>101</v>
      </c>
      <c r="I31" s="21" t="s">
        <v>105</v>
      </c>
      <c r="J31" s="21" t="s">
        <v>158</v>
      </c>
    </row>
    <row r="32" spans="1:10" ht="34.5" customHeight="1">
      <c r="A32" s="20">
        <v>6</v>
      </c>
      <c r="B32" s="21" t="s">
        <v>106</v>
      </c>
      <c r="C32" s="21" t="s">
        <v>107</v>
      </c>
      <c r="D32" s="21" t="s">
        <v>62</v>
      </c>
      <c r="E32" s="21" t="s">
        <v>108</v>
      </c>
      <c r="F32" s="21">
        <v>8000</v>
      </c>
      <c r="G32" s="21">
        <v>3000</v>
      </c>
      <c r="H32" s="21" t="s">
        <v>109</v>
      </c>
      <c r="I32" s="21" t="s">
        <v>102</v>
      </c>
      <c r="J32" s="21" t="s">
        <v>158</v>
      </c>
    </row>
    <row r="33" spans="1:10" ht="42.75" customHeight="1">
      <c r="A33" s="20">
        <v>7</v>
      </c>
      <c r="B33" s="21" t="s">
        <v>110</v>
      </c>
      <c r="C33" s="21" t="s">
        <v>111</v>
      </c>
      <c r="D33" s="21" t="s">
        <v>62</v>
      </c>
      <c r="E33" s="21" t="s">
        <v>100</v>
      </c>
      <c r="F33" s="21">
        <v>5000</v>
      </c>
      <c r="G33" s="21">
        <v>1000</v>
      </c>
      <c r="H33" s="21" t="s">
        <v>101</v>
      </c>
      <c r="I33" s="21" t="s">
        <v>112</v>
      </c>
      <c r="J33" s="21" t="s">
        <v>158</v>
      </c>
    </row>
    <row r="34" spans="1:10" ht="48.75" customHeight="1">
      <c r="A34" s="20">
        <v>8</v>
      </c>
      <c r="B34" s="21" t="s">
        <v>113</v>
      </c>
      <c r="C34" s="21" t="s">
        <v>114</v>
      </c>
      <c r="D34" s="21" t="s">
        <v>62</v>
      </c>
      <c r="E34" s="21" t="s">
        <v>81</v>
      </c>
      <c r="F34" s="21">
        <v>7000</v>
      </c>
      <c r="G34" s="21">
        <v>1000</v>
      </c>
      <c r="H34" s="21" t="s">
        <v>82</v>
      </c>
      <c r="I34" s="21" t="s">
        <v>115</v>
      </c>
      <c r="J34" s="21" t="s">
        <v>156</v>
      </c>
    </row>
    <row r="35" spans="1:10" ht="65.25" customHeight="1">
      <c r="A35" s="20">
        <v>9</v>
      </c>
      <c r="B35" s="21" t="s">
        <v>116</v>
      </c>
      <c r="C35" s="21" t="s">
        <v>177</v>
      </c>
      <c r="D35" s="21" t="s">
        <v>178</v>
      </c>
      <c r="E35" s="21" t="s">
        <v>117</v>
      </c>
      <c r="F35" s="21">
        <v>7000</v>
      </c>
      <c r="G35" s="21">
        <v>7000</v>
      </c>
      <c r="H35" s="21" t="s">
        <v>118</v>
      </c>
      <c r="I35" s="21" t="s">
        <v>119</v>
      </c>
      <c r="J35" s="21" t="s">
        <v>156</v>
      </c>
    </row>
    <row r="36" spans="1:10" ht="56.25" customHeight="1">
      <c r="A36" s="20">
        <v>10</v>
      </c>
      <c r="B36" s="21" t="s">
        <v>120</v>
      </c>
      <c r="C36" s="21" t="s">
        <v>121</v>
      </c>
      <c r="D36" s="21" t="s">
        <v>62</v>
      </c>
      <c r="E36" s="21" t="s">
        <v>81</v>
      </c>
      <c r="F36" s="21">
        <v>11000</v>
      </c>
      <c r="G36" s="21">
        <v>4000</v>
      </c>
      <c r="H36" s="21" t="s">
        <v>122</v>
      </c>
      <c r="I36" s="21" t="s">
        <v>123</v>
      </c>
      <c r="J36" s="21" t="s">
        <v>160</v>
      </c>
    </row>
    <row r="37" spans="1:10" ht="47.25" customHeight="1">
      <c r="A37" s="22">
        <v>11</v>
      </c>
      <c r="B37" s="20" t="s">
        <v>124</v>
      </c>
      <c r="C37" s="9" t="s">
        <v>125</v>
      </c>
      <c r="D37" s="22" t="s">
        <v>62</v>
      </c>
      <c r="E37" s="9" t="s">
        <v>126</v>
      </c>
      <c r="F37" s="22">
        <v>10000</v>
      </c>
      <c r="G37" s="22">
        <v>6000</v>
      </c>
      <c r="H37" s="9" t="s">
        <v>122</v>
      </c>
      <c r="I37" s="21" t="s">
        <v>127</v>
      </c>
      <c r="J37" s="21" t="s">
        <v>160</v>
      </c>
    </row>
    <row r="38" spans="1:10" s="19" customFormat="1" ht="38.25" customHeight="1">
      <c r="A38" s="15" t="s">
        <v>5</v>
      </c>
      <c r="B38" s="16" t="s">
        <v>28</v>
      </c>
      <c r="C38" s="16">
        <v>5</v>
      </c>
      <c r="D38" s="15"/>
      <c r="E38" s="17"/>
      <c r="F38" s="15">
        <f>F39+F40+F41+F42+F43</f>
        <v>25250</v>
      </c>
      <c r="G38" s="15">
        <f>G39+G40+G41+G42+G43</f>
        <v>7500</v>
      </c>
      <c r="H38" s="18"/>
      <c r="I38" s="35"/>
      <c r="J38" s="37"/>
    </row>
    <row r="39" spans="1:10" ht="51.75" customHeight="1">
      <c r="A39" s="1">
        <v>1</v>
      </c>
      <c r="B39" s="4" t="s">
        <v>29</v>
      </c>
      <c r="C39" s="4" t="s">
        <v>30</v>
      </c>
      <c r="D39" s="4" t="s">
        <v>15</v>
      </c>
      <c r="E39" s="1" t="s">
        <v>31</v>
      </c>
      <c r="F39" s="2">
        <v>4500</v>
      </c>
      <c r="G39" s="1">
        <v>2000</v>
      </c>
      <c r="H39" s="1" t="s">
        <v>32</v>
      </c>
      <c r="I39" s="2" t="s">
        <v>33</v>
      </c>
      <c r="J39" s="21" t="s">
        <v>168</v>
      </c>
    </row>
    <row r="40" spans="1:10" s="8" customFormat="1" ht="48" customHeight="1">
      <c r="A40" s="1">
        <v>2</v>
      </c>
      <c r="B40" s="4" t="s">
        <v>34</v>
      </c>
      <c r="C40" s="4" t="s">
        <v>35</v>
      </c>
      <c r="D40" s="4" t="s">
        <v>15</v>
      </c>
      <c r="E40" s="1" t="s">
        <v>36</v>
      </c>
      <c r="F40" s="2">
        <v>4900</v>
      </c>
      <c r="G40" s="1">
        <v>2000</v>
      </c>
      <c r="H40" s="1" t="s">
        <v>32</v>
      </c>
      <c r="I40" s="2" t="s">
        <v>37</v>
      </c>
      <c r="J40" s="21" t="s">
        <v>168</v>
      </c>
    </row>
    <row r="41" spans="1:10" ht="46.5" customHeight="1">
      <c r="A41" s="1">
        <v>3</v>
      </c>
      <c r="B41" s="4" t="s">
        <v>38</v>
      </c>
      <c r="C41" s="4" t="s">
        <v>179</v>
      </c>
      <c r="D41" s="4" t="s">
        <v>39</v>
      </c>
      <c r="E41" s="1" t="s">
        <v>40</v>
      </c>
      <c r="F41" s="2">
        <v>6050</v>
      </c>
      <c r="G41" s="1">
        <v>2500</v>
      </c>
      <c r="H41" s="1" t="s">
        <v>41</v>
      </c>
      <c r="I41" s="2" t="s">
        <v>42</v>
      </c>
      <c r="J41" s="21" t="s">
        <v>168</v>
      </c>
    </row>
    <row r="42" spans="1:10" ht="74.25" customHeight="1">
      <c r="A42" s="1">
        <v>4</v>
      </c>
      <c r="B42" s="4" t="s">
        <v>43</v>
      </c>
      <c r="C42" s="4" t="s">
        <v>44</v>
      </c>
      <c r="D42" s="4" t="s">
        <v>20</v>
      </c>
      <c r="E42" s="1" t="s">
        <v>45</v>
      </c>
      <c r="F42" s="2">
        <v>3200</v>
      </c>
      <c r="G42" s="1">
        <v>500</v>
      </c>
      <c r="H42" s="1" t="s">
        <v>46</v>
      </c>
      <c r="I42" s="2" t="s">
        <v>47</v>
      </c>
      <c r="J42" s="21" t="s">
        <v>168</v>
      </c>
    </row>
    <row r="43" spans="1:10" ht="47.25" customHeight="1">
      <c r="A43" s="6">
        <v>5</v>
      </c>
      <c r="B43" s="4" t="s">
        <v>48</v>
      </c>
      <c r="C43" s="4" t="s">
        <v>49</v>
      </c>
      <c r="D43" s="4" t="s">
        <v>20</v>
      </c>
      <c r="E43" s="4" t="s">
        <v>50</v>
      </c>
      <c r="F43" s="4">
        <v>6600</v>
      </c>
      <c r="G43" s="4">
        <v>500</v>
      </c>
      <c r="H43" s="26" t="s">
        <v>51</v>
      </c>
      <c r="I43" s="3" t="s">
        <v>52</v>
      </c>
      <c r="J43" s="21" t="s">
        <v>163</v>
      </c>
    </row>
    <row r="44" spans="1:10" s="30" customFormat="1" ht="34.5" customHeight="1">
      <c r="A44" s="15" t="s">
        <v>6</v>
      </c>
      <c r="B44" s="16" t="s">
        <v>149</v>
      </c>
      <c r="C44" s="16">
        <v>3</v>
      </c>
      <c r="D44" s="15"/>
      <c r="E44" s="18"/>
      <c r="F44" s="31">
        <f>F45+F46+F47</f>
        <v>30000</v>
      </c>
      <c r="G44" s="31">
        <f>G45+G46+G47</f>
        <v>13000</v>
      </c>
      <c r="H44" s="16"/>
      <c r="I44" s="35"/>
      <c r="J44" s="37"/>
    </row>
    <row r="45" spans="1:10" ht="48" customHeight="1">
      <c r="A45" s="4">
        <v>1</v>
      </c>
      <c r="B45" s="4" t="s">
        <v>135</v>
      </c>
      <c r="C45" s="4" t="s">
        <v>143</v>
      </c>
      <c r="D45" s="4" t="s">
        <v>25</v>
      </c>
      <c r="E45" s="4" t="s">
        <v>144</v>
      </c>
      <c r="F45" s="4">
        <v>8500</v>
      </c>
      <c r="G45" s="4">
        <v>3800</v>
      </c>
      <c r="H45" s="4" t="s">
        <v>136</v>
      </c>
      <c r="I45" s="4" t="s">
        <v>137</v>
      </c>
      <c r="J45" s="21" t="s">
        <v>164</v>
      </c>
    </row>
    <row r="46" spans="1:10" ht="36" customHeight="1">
      <c r="A46" s="4">
        <v>2</v>
      </c>
      <c r="B46" s="4" t="s">
        <v>138</v>
      </c>
      <c r="C46" s="4" t="s">
        <v>139</v>
      </c>
      <c r="D46" s="4" t="s">
        <v>25</v>
      </c>
      <c r="E46" s="4" t="s">
        <v>140</v>
      </c>
      <c r="F46" s="4">
        <v>6500</v>
      </c>
      <c r="G46" s="4">
        <v>4200</v>
      </c>
      <c r="H46" s="4" t="s">
        <v>141</v>
      </c>
      <c r="I46" s="4" t="s">
        <v>142</v>
      </c>
      <c r="J46" s="21" t="s">
        <v>164</v>
      </c>
    </row>
    <row r="47" spans="1:10" ht="126.75" customHeight="1">
      <c r="A47" s="38">
        <v>3</v>
      </c>
      <c r="B47" s="4" t="s">
        <v>181</v>
      </c>
      <c r="C47" s="4" t="s">
        <v>182</v>
      </c>
      <c r="D47" s="23" t="s">
        <v>25</v>
      </c>
      <c r="E47" s="4" t="s">
        <v>183</v>
      </c>
      <c r="F47" s="4">
        <v>15000</v>
      </c>
      <c r="G47" s="4">
        <v>5000</v>
      </c>
      <c r="H47" s="4" t="s">
        <v>185</v>
      </c>
      <c r="I47" s="4" t="s">
        <v>184</v>
      </c>
      <c r="J47" s="23" t="s">
        <v>180</v>
      </c>
    </row>
    <row r="48" spans="1:10" ht="120" customHeight="1"/>
    <row r="49" ht="120" customHeight="1"/>
  </sheetData>
  <mergeCells count="22">
    <mergeCell ref="J23:J24"/>
    <mergeCell ref="A22:J22"/>
    <mergeCell ref="A23:A24"/>
    <mergeCell ref="B23:B24"/>
    <mergeCell ref="C23:C24"/>
    <mergeCell ref="D23:D24"/>
    <mergeCell ref="E23:E24"/>
    <mergeCell ref="A1:I2"/>
    <mergeCell ref="A25:B25"/>
    <mergeCell ref="A5:B5"/>
    <mergeCell ref="I3:I4"/>
    <mergeCell ref="G23:H23"/>
    <mergeCell ref="A3:A4"/>
    <mergeCell ref="B3:B4"/>
    <mergeCell ref="C3:C4"/>
    <mergeCell ref="F3:F4"/>
    <mergeCell ref="G3:G4"/>
    <mergeCell ref="H3:H4"/>
    <mergeCell ref="I23:I24"/>
    <mergeCell ref="F23:F24"/>
    <mergeCell ref="D3:D4"/>
    <mergeCell ref="E3:E4"/>
  </mergeCells>
  <phoneticPr fontId="2" type="noConversion"/>
  <printOptions horizontalCentered="1" gridLines="1"/>
  <pageMargins left="0.51181102362204722" right="0.51181102362204722" top="0.15748031496062992" bottom="0.19685039370078741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35" sqref="A35"/>
    </sheetView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调整详细表</vt:lpstr>
      <vt:lpstr>Sheet3</vt:lpstr>
      <vt:lpstr>调整详细表!Print_Area</vt:lpstr>
      <vt:lpstr>调整详细表!Print_Titles</vt:lpstr>
    </vt:vector>
  </TitlesOfParts>
  <Company>微软公司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china</cp:lastModifiedBy>
  <cp:lastPrinted>2018-09-10T07:02:40Z</cp:lastPrinted>
  <dcterms:created xsi:type="dcterms:W3CDTF">2018-08-09T02:18:09Z</dcterms:created>
  <dcterms:modified xsi:type="dcterms:W3CDTF">2018-09-10T07:03:49Z</dcterms:modified>
</cp:coreProperties>
</file>